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00F1CDC2-A2CB-47FC-8CF7-AF2C7C06B1A5}" xr6:coauthVersionLast="47" xr6:coauthVersionMax="47" xr10:uidLastSave="{00000000-0000-0000-0000-000000000000}"/>
  <bookViews>
    <workbookView xWindow="-120" yWindow="-120" windowWidth="24240" windowHeight="13140" xr2:uid="{00000000-000D-0000-FFFF-FFFF00000000}"/>
  </bookViews>
  <sheets>
    <sheet name="Biểu số 15" sheetId="1" r:id="rId1"/>
    <sheet name="Biểu số 16" sheetId="2" r:id="rId2"/>
    <sheet name="Biểu số 17" sheetId="3"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D32" i="2"/>
  <c r="D25" i="2"/>
  <c r="D19" i="2"/>
  <c r="D18" i="2"/>
  <c r="D8" i="2" s="1"/>
  <c r="D14" i="2"/>
  <c r="D13" i="2"/>
  <c r="C8" i="2"/>
  <c r="C10" i="1" l="1"/>
  <c r="C8" i="1"/>
  <c r="C7" i="2"/>
  <c r="C7" i="1" l="1"/>
  <c r="C6" i="1" s="1"/>
  <c r="D7" i="2"/>
  <c r="C7" i="3"/>
  <c r="C6" i="3" s="1"/>
  <c r="C17" i="1"/>
  <c r="C16" i="1" s="1"/>
</calcChain>
</file>

<file path=xl/sharedStrings.xml><?xml version="1.0" encoding="utf-8"?>
<sst xmlns="http://schemas.openxmlformats.org/spreadsheetml/2006/main" count="176" uniqueCount="139">
  <si>
    <r>
      <rPr>
        <b/>
        <sz val="13"/>
        <rFont val="Times New Roman"/>
        <family val="1"/>
      </rPr>
      <t>CÂN ĐỐI NGÂN SÁCH ĐỊA PHƯƠNG NĂM 2026</t>
    </r>
  </si>
  <si>
    <r>
      <rPr>
        <i/>
        <sz val="11"/>
        <rFont val="Times New Roman"/>
        <family val="1"/>
      </rPr>
      <t>Đơn vị: Triệu đồng</t>
    </r>
  </si>
  <si>
    <r>
      <rPr>
        <b/>
        <sz val="12"/>
        <rFont val="Times New Roman"/>
        <family val="1"/>
      </rPr>
      <t>STT</t>
    </r>
  </si>
  <si>
    <r>
      <rPr>
        <b/>
        <sz val="12"/>
        <rFont val="Times New Roman"/>
        <family val="1"/>
      </rPr>
      <t>Nội dung</t>
    </r>
  </si>
  <si>
    <r>
      <rPr>
        <b/>
        <sz val="12"/>
        <rFont val="Times New Roman"/>
        <family val="1"/>
      </rPr>
      <t>Ghi chú</t>
    </r>
  </si>
  <si>
    <r>
      <rPr>
        <b/>
        <sz val="12"/>
        <rFont val="Times New Roman"/>
        <family val="1"/>
      </rPr>
      <t>A</t>
    </r>
  </si>
  <si>
    <r>
      <rPr>
        <b/>
        <sz val="12"/>
        <rFont val="Times New Roman"/>
        <family val="1"/>
      </rPr>
      <t>TỔNG NGUỒN THU NSĐP</t>
    </r>
  </si>
  <si>
    <r>
      <rPr>
        <b/>
        <sz val="12"/>
        <rFont val="Times New Roman"/>
        <family val="1"/>
      </rPr>
      <t>I</t>
    </r>
  </si>
  <si>
    <r>
      <rPr>
        <b/>
        <sz val="12"/>
        <rFont val="Times New Roman"/>
        <family val="1"/>
      </rPr>
      <t>Thu NSĐP được hưởng theo phân cấp</t>
    </r>
  </si>
  <si>
    <r>
      <rPr>
        <sz val="12"/>
        <rFont val="Times New Roman"/>
        <family val="1"/>
      </rPr>
      <t>-</t>
    </r>
  </si>
  <si>
    <r>
      <rPr>
        <sz val="12"/>
        <rFont val="Times New Roman"/>
        <family val="1"/>
      </rPr>
      <t>Thu NSĐP hưởng 100%</t>
    </r>
  </si>
  <si>
    <r>
      <rPr>
        <sz val="12"/>
        <rFont val="Times New Roman"/>
        <family val="1"/>
      </rPr>
      <t>Thu NSĐP hưởng từ các khoản thu phân chia</t>
    </r>
  </si>
  <si>
    <r>
      <rPr>
        <b/>
        <sz val="12"/>
        <rFont val="Times New Roman"/>
        <family val="1"/>
      </rPr>
      <t>II</t>
    </r>
  </si>
  <si>
    <r>
      <rPr>
        <b/>
        <sz val="12"/>
        <rFont val="Times New Roman"/>
        <family val="1"/>
      </rPr>
      <t>Thu bổ sung từ ngân sách cấp trên</t>
    </r>
  </si>
  <si>
    <r>
      <rPr>
        <sz val="12"/>
        <rFont val="Times New Roman"/>
        <family val="1"/>
      </rPr>
      <t>Thu bổ sung cân đối ngân sách</t>
    </r>
  </si>
  <si>
    <r>
      <rPr>
        <sz val="12"/>
        <rFont val="Times New Roman"/>
        <family val="1"/>
      </rPr>
      <t>Thu bổ sung có mục tiêu</t>
    </r>
  </si>
  <si>
    <r>
      <rPr>
        <b/>
        <sz val="12"/>
        <rFont val="Times New Roman"/>
        <family val="1"/>
      </rPr>
      <t>III</t>
    </r>
  </si>
  <si>
    <r>
      <rPr>
        <b/>
        <sz val="12"/>
        <rFont val="Times New Roman"/>
        <family val="1"/>
      </rPr>
      <t>Thu từ quỹ dự trữ tài chính</t>
    </r>
  </si>
  <si>
    <r>
      <rPr>
        <b/>
        <sz val="12"/>
        <rFont val="Times New Roman"/>
        <family val="1"/>
      </rPr>
      <t>IV</t>
    </r>
  </si>
  <si>
    <r>
      <rPr>
        <b/>
        <sz val="12"/>
        <rFont val="Times New Roman"/>
        <family val="1"/>
      </rPr>
      <t>Thu kết dư</t>
    </r>
  </si>
  <si>
    <r>
      <rPr>
        <b/>
        <sz val="12"/>
        <rFont val="Times New Roman"/>
        <family val="1"/>
      </rPr>
      <t>V</t>
    </r>
  </si>
  <si>
    <r>
      <rPr>
        <b/>
        <sz val="12"/>
        <rFont val="Times New Roman"/>
        <family val="1"/>
      </rPr>
      <t>Thu chuyển nguồn cải cách tiền lương năm trước chuyển sang</t>
    </r>
  </si>
  <si>
    <r>
      <rPr>
        <b/>
        <sz val="12"/>
        <rFont val="Times New Roman"/>
        <family val="1"/>
      </rPr>
      <t>B</t>
    </r>
  </si>
  <si>
    <r>
      <rPr>
        <b/>
        <sz val="12"/>
        <rFont val="Times New Roman"/>
        <family val="1"/>
      </rPr>
      <t>TỔNG CHI NSĐP</t>
    </r>
  </si>
  <si>
    <r>
      <rPr>
        <b/>
        <sz val="12"/>
        <rFont val="Times New Roman"/>
        <family val="1"/>
      </rPr>
      <t>Tổng chi cân đối NSĐP</t>
    </r>
  </si>
  <si>
    <r>
      <rPr>
        <sz val="12"/>
        <rFont val="Times New Roman"/>
        <family val="1"/>
      </rPr>
      <t>Chi đầu tư phát triển (1)</t>
    </r>
  </si>
  <si>
    <r>
      <rPr>
        <sz val="12"/>
        <rFont val="Times New Roman"/>
        <family val="1"/>
      </rPr>
      <t>Chi từ nguồn thu cấp quyền sử dụng đất</t>
    </r>
  </si>
  <si>
    <r>
      <rPr>
        <sz val="12"/>
        <rFont val="Times New Roman"/>
        <family val="1"/>
      </rPr>
      <t>Chi thường xuyên</t>
    </r>
  </si>
  <si>
    <r>
      <rPr>
        <sz val="12"/>
        <rFont val="Times New Roman"/>
        <family val="1"/>
      </rPr>
      <t xml:space="preserve">Chi trả nợ lãi các khoản do chính quyền địa
</t>
    </r>
    <r>
      <rPr>
        <sz val="12"/>
        <rFont val="Times New Roman"/>
        <family val="1"/>
      </rPr>
      <t>phương vay (2)</t>
    </r>
  </si>
  <si>
    <r>
      <rPr>
        <sz val="12"/>
        <rFont val="Times New Roman"/>
        <family val="1"/>
      </rPr>
      <t>Chi bổ sung quỹ dự trữ tài chính (2)</t>
    </r>
  </si>
  <si>
    <r>
      <rPr>
        <sz val="12"/>
        <rFont val="Times New Roman"/>
        <family val="1"/>
      </rPr>
      <t>Dự phòng ngân sách</t>
    </r>
  </si>
  <si>
    <r>
      <rPr>
        <sz val="12"/>
        <rFont val="Times New Roman"/>
        <family val="1"/>
      </rPr>
      <t>Chi tạo nguồn, điều chỉnh tiền lương</t>
    </r>
  </si>
  <si>
    <r>
      <rPr>
        <sz val="12"/>
        <rFont val="Times New Roman"/>
        <family val="1"/>
      </rPr>
      <t>Ngân sách tỉnh hỗ trợ đối ứng chương trình mục tiêu quốc gia</t>
    </r>
  </si>
  <si>
    <r>
      <rPr>
        <b/>
        <sz val="12"/>
        <rFont val="Times New Roman"/>
        <family val="1"/>
      </rPr>
      <t>Chi các chương trình mục tiêu</t>
    </r>
  </si>
  <si>
    <r>
      <rPr>
        <sz val="12"/>
        <rFont val="Times New Roman"/>
        <family val="1"/>
      </rPr>
      <t>Chi các chương trình mục tiêu quốc gia</t>
    </r>
  </si>
  <si>
    <r>
      <rPr>
        <sz val="12"/>
        <rFont val="Times New Roman"/>
        <family val="1"/>
      </rPr>
      <t>Chi các chương trình mục tiêu, nhiệm vụ</t>
    </r>
  </si>
  <si>
    <r>
      <rPr>
        <b/>
        <sz val="12"/>
        <rFont val="Times New Roman"/>
        <family val="1"/>
      </rPr>
      <t>Chi chuyển nguồn sang năm sau</t>
    </r>
  </si>
  <si>
    <r>
      <rPr>
        <b/>
        <sz val="12"/>
        <rFont val="Times New Roman"/>
        <family val="1"/>
      </rPr>
      <t>Chi các khoản tài trợ viện trợ</t>
    </r>
  </si>
  <si>
    <r>
      <rPr>
        <b/>
        <sz val="12"/>
        <rFont val="Times New Roman"/>
        <family val="1"/>
      </rPr>
      <t>Chi từ các nguồn thu QL qua NSNN</t>
    </r>
  </si>
  <si>
    <r>
      <rPr>
        <b/>
        <sz val="12"/>
        <rFont val="Times New Roman"/>
        <family val="1"/>
      </rPr>
      <t>VI</t>
    </r>
  </si>
  <si>
    <r>
      <rPr>
        <b/>
        <sz val="12"/>
        <rFont val="Times New Roman"/>
        <family val="1"/>
      </rPr>
      <t>Chi từ nguồn tăng thu</t>
    </r>
  </si>
  <si>
    <t>Dự toán năm 2026</t>
  </si>
  <si>
    <t xml:space="preserve">Thuế bảo vệ môi trường </t>
  </si>
  <si>
    <t>Đơn vị: Triệu đồng</t>
  </si>
  <si>
    <t>I</t>
  </si>
  <si>
    <t>Chi đầu tư phát triển (1)</t>
  </si>
  <si>
    <t>Chi đầu tư cho các dự án</t>
  </si>
  <si>
    <t>Trong đó: Chia theo lĩnh vực</t>
  </si>
  <si>
    <t>-</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</si>
  <si>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</si>
  <si>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</si>
  <si>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</si>
  <si>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</si>
  <si>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</si>
  <si>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</si>
  <si>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</si>
  <si>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</si>
  <si>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từ nguồn thu tiền sử dụng đất</t>
  </si>
  <si>
    <t>III</t>
  </si>
  <si>
    <t>Chi thường xuyên</t>
  </si>
  <si>
    <t>Trong đó:</t>
  </si>
  <si>
    <t>Chi khoa học và công nghệ (2)</t>
  </si>
  <si>
    <t>IV</t>
  </si>
  <si>
    <t>Chi trả nợ lãi các khoản do chính quyền địa phương vay (2)</t>
  </si>
  <si>
    <t>V</t>
  </si>
  <si>
    <t>Chi bổ sung quỹ dự trữ tài chính (2)</t>
  </si>
  <si>
    <t>VI</t>
  </si>
  <si>
    <t>Dự phòng ngân sách</t>
  </si>
  <si>
    <t>*</t>
  </si>
  <si>
    <t>Chi tạo nguồn, điều chỉnh tiền lương</t>
  </si>
  <si>
    <t>VII</t>
  </si>
  <si>
    <t>Nguồn tăng thu ngân sách huyện</t>
  </si>
  <si>
    <t>Tăng thu từ thuế, phí lệ, lệ phí</t>
  </si>
  <si>
    <t>Tăng thu từ nguồn thu cấp quyền sử dụng đất</t>
  </si>
  <si>
    <t>B</t>
  </si>
  <si>
    <t>CHI CÁC CHƯƠNG TRÌNH MỤC TIÊU</t>
  </si>
  <si>
    <t>Chi các chương trình mục tiêu quốc gia</t>
  </si>
  <si>
    <t>Vốn đầu tư</t>
  </si>
  <si>
    <t>Vốn sự nghiệp</t>
  </si>
  <si>
    <t>Chương trình MTQG giảm nghèo bền vững</t>
  </si>
  <si>
    <t>Chương trình MTQG Nông thôn mới</t>
  </si>
  <si>
    <t>Chi các chương trình mục tiêu, nhiệm vụ</t>
  </si>
  <si>
    <t>C</t>
  </si>
  <si>
    <t>CHI CHUYỂN NGUỒN SANG NĂM SAU</t>
  </si>
  <si>
    <t>STT</t>
  </si>
  <si>
    <t>Nội dung</t>
  </si>
  <si>
    <t>Ghi chú</t>
  </si>
  <si>
    <t>TỔNG CHI NSĐP</t>
  </si>
  <si>
    <t>A</t>
  </si>
  <si>
    <t>CHI CÂN ĐỐI NSĐP (=I+II+III+IV+V+VI+VII+VIII-IX+X)</t>
  </si>
  <si>
    <t>(Kèm theo Nghị quyết số 28 /NQ-HĐND ngày 25/12/2025 của HĐND xã Song Khủa)</t>
  </si>
  <si>
    <t>(Kèm theo Nghị quyết số  28/NQ-HĐND ngày 25/12/2025 của HĐND xã Song Khủa)</t>
  </si>
  <si>
    <t>(Kèm theo Nghị quyết số  28 /NQ-HĐND ngày 25/12/2025 của HĐND xã Song Khủa)</t>
  </si>
  <si>
    <t>Biểu mẫu số 15</t>
  </si>
  <si>
    <t>Biểu mẫu số 16</t>
  </si>
  <si>
    <t>DỰ TOÁN THU NGÂN SÁCH NHÀ NƯỚC THEO LĨNH VỰC NĂM 2026</t>
  </si>
  <si>
    <t>Tổng thu NSNN</t>
  </si>
  <si>
    <t>Thu NSĐP</t>
  </si>
  <si>
    <t>TỔNG THU NSNN</t>
  </si>
  <si>
    <t>Thu nội địa</t>
  </si>
  <si>
    <t>Thu từ khu vực DNNN do trung ương quản lý (1)</t>
  </si>
  <si>
    <t>- Thuế giá trị gia tăng</t>
  </si>
  <si>
    <t>Thu từ khu vực DNNN do địa phương quản lý (2)</t>
  </si>
  <si>
    <t>Thu từ khu vực doanh nghiệp có vốn đầu tư nước ngoài (3)</t>
  </si>
  <si>
    <t>Thu từ khu vực kinh tế ngoài quốc doanh (4)</t>
  </si>
  <si>
    <t>Thuế thu nhập cá nhân</t>
  </si>
  <si>
    <t>Thuế bảo vệ môi trường</t>
  </si>
  <si>
    <t>Thuế BVMT thu từ hàng hóa sản xuất, kinh doanh trong nước</t>
  </si>
  <si>
    <t>Thuế BVMT thu từ hàng hóa nhập khẩu</t>
  </si>
  <si>
    <t>Lệ phí trước bạ</t>
  </si>
  <si>
    <t>Thu phí, lệ phí</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</si>
  <si>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</si>
  <si>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</si>
  <si>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</si>
  <si>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</si>
  <si>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</si>
  <si>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</si>
  <si>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</si>
  <si>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</si>
  <si>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</si>
  <si>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</si>
  <si>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(Chi tiết theo sắc thuế)</t>
  </si>
  <si>
    <t>Thu tiền cấp quyền khai thác khoáng sản, tài nguyên nước</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</si>
  <si>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</si>
  <si>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</si>
  <si>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</si>
  <si>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</si>
  <si>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</si>
  <si>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</si>
  <si>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Thu từ hoạt động xuất, nhập khẩu</t>
  </si>
  <si>
    <t>Thuế GTGT thu từ hàng hóa nhập khẩu</t>
  </si>
  <si>
    <t>Thuế xuất khẩu</t>
  </si>
  <si>
    <t>Thuế nhập khẩu</t>
  </si>
  <si>
    <t>Thuế TTĐB thu từ hàng hóa nhập khẩu</t>
  </si>
  <si>
    <t>Thu khác</t>
  </si>
  <si>
    <t>Thu viện trợ</t>
  </si>
  <si>
    <t>Biểu mẫu số 17</t>
  </si>
  <si>
    <t>DỰ TOÁN CHI NGÂN SÁCH ĐỊA PHƯƠNG THEO CƠ CẤU CHI NĂM 2026</t>
  </si>
  <si>
    <r>
      <rPr>
        <b/>
        <sz val="12"/>
        <rFont val="Times New Roman"/>
        <family val="1"/>
      </rPr>
      <t>Chương trình MTQG phát triển KTXH vùng đồng bào
DTTS&amp;MN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</si>
</sst>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0.000"/>
    <numFmt numFmtId="166" formatCode="0.0"/>
    <numFmt numFmtId="167" formatCode="_(* #,##0_);_(* \(#,##0\);_(* &quot;-&quot;??_);_(@_)"/>
    <numFmt numFmtId="168" formatCode="_(* #,##0.0_);_(* \(#,##0.0\);_(* &quot;-&quot;??_);_(@_)"/>
  </numFmts>
  <fonts count="17" x14ac:knownFonts="1">
    <font>
      <sz val="10"/>
      <color rgb="FF000000"/>
      <name val="Times New Roman"/>
      <charset val="204"/>
    </font>
    <font>
      <b/>
      <sz val="11"/>
      <name val="Times New Roman"/>
      <family val="1"/>
    </font>
    <font>
      <b/>
      <sz val="13"/>
      <name val="Times New Roman"/>
      <family val="1"/>
    </font>
    <font>
      <i/>
      <sz val="13"/>
      <name val="Times New Roman"/>
      <family val="1"/>
    </font>
    <font>
      <i/>
      <sz val="11"/>
      <name val="Times New Roman"/>
      <family val="1"/>
    </font>
    <font>
      <b/>
      <sz val="12"/>
      <name val="Times New Roman"/>
      <family val="1"/>
    </font>
    <font>
      <b/>
      <sz val="12"/>
      <color rgb="FF000000"/>
      <name val="Times New Roman"/>
      <family val="2"/>
    </font>
    <font>
      <sz val="12"/>
      <name val="Times New Roman"/>
      <family val="1"/>
    </font>
    <font>
      <sz val="12"/>
      <color rgb="FF000000"/>
      <name val="Times New Roman"/>
      <family val="2"/>
    </font>
    <font>
      <b/>
      <sz val="12"/>
      <name val="Times New Roman"/>
      <family val="1"/>
    </font>
    <font>
      <sz val="10"/>
      <color rgb="FF000000"/>
      <name val="Times New Roman"/>
      <family val="1"/>
    </font>
    <font>
      <sz val="8"/>
      <color rgb="FF000000"/>
      <name val="Times New Roman"/>
      <family val="1"/>
    </font>
    <font>
      <b/>
      <sz val="12"/>
      <name val="Times New Roman"/>
      <family val="2"/>
    </font>
    <font>
      <sz val="10.5"/>
      <name val="Times New Roman"/>
      <family val="2"/>
    </font>
    <font>
      <sz val="12"/>
      <color rgb="FF000000"/>
      <name val="Times New Roman"/>
      <family val="1"/>
    </font>
    <font>
      <i/>
      <sz val="12"/>
      <name val="Times New Roman"/>
      <family val="1"/>
    </font>
    <font>
      <b/>
      <sz val="12"/>
      <color rgb="FF000000"/>
      <name val="Times New Roman"/>
      <family val="1"/>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3" fontId="10" fillId="0" borderId="0" applyFont="0" applyFill="0" applyBorder="0" applyAlignment="0" applyProtection="0"/>
    <xf numFmtId="164" fontId="10" fillId="0" borderId="0" applyFont="0" applyFill="0" applyBorder="0" applyAlignment="0" applyProtection="0"/>
  </cellStyleXfs>
  <cellXfs count="63">
    <xf numFmtId="0" fontId="0" fillId="0" borderId="0" xfId="0" applyAlignment="1">
      <alignment horizontal="left" vertical="top"/>
    </xf>
    <xf numFmtId="0" fontId="0" fillId="0" borderId="0" xfId="0" applyAlignment="1">
      <alignment horizontal="left"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4"/>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0" fontId="0" fillId="0" borderId="2" xfId="0" applyBorder="1" applyAlignment="1">
      <alignment horizontal="left"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1" fontId="8" fillId="0" borderId="2" xfId="0" applyNumberFormat="1" applyFont="1" applyBorder="1" applyAlignment="1">
      <alignment horizontal="center" vertical="top" shrinkToFit="1"/>
    </xf>
    <xf numFmtId="0" fontId="0" fillId="0" borderId="2" xfId="0" applyBorder="1" applyAlignment="1">
      <alignment horizontal="left" vertical="center" wrapText="1"/>
    </xf>
    <xf numFmtId="0" fontId="0" fillId="0" borderId="2" xfId="0" applyBorder="1" applyAlignment="1">
      <alignment horizontal="left" vertical="top" wrapText="1"/>
    </xf>
    <xf numFmtId="167" fontId="6" fillId="0" borderId="2" xfId="1" applyNumberFormat="1" applyFont="1" applyBorder="1" applyAlignment="1">
      <alignment horizontal="right" vertical="top" indent="1" shrinkToFit="1"/>
    </xf>
    <xf numFmtId="167" fontId="8" fillId="0" borderId="2" xfId="1" applyNumberFormat="1" applyFont="1" applyBorder="1" applyAlignment="1">
      <alignment horizontal="right" vertical="top" indent="1" shrinkToFit="1"/>
    </xf>
    <xf numFmtId="167" fontId="0" fillId="0" borderId="2" xfId="1" applyNumberFormat="1" applyFont="1" applyBorder="1" applyAlignment="1">
      <alignment horizontal="left" wrapText="1"/>
    </xf>
    <xf numFmtId="167" fontId="0" fillId="0" borderId="2" xfId="1" applyNumberFormat="1" applyFont="1" applyBorder="1" applyAlignment="1">
      <alignment horizontal="left" vertical="center" wrapText="1"/>
    </xf>
    <xf numFmtId="167" fontId="5" fillId="0" borderId="2" xfId="1" applyNumberFormat="1" applyFont="1" applyBorder="1" applyAlignment="1">
      <alignment horizontal="right" vertical="top" wrapText="1" indent="1"/>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8" fontId="6" fillId="0" borderId="2" xfId="1" applyNumberFormat="1" applyFont="1" applyBorder="1" applyAlignment="1">
      <alignment horizontal="right" vertical="top" indent="1" shrinkToFit="1"/>
    </xf>
    <xf numFmtId="168" fontId="8" fillId="0" borderId="2" xfId="1" applyNumberFormat="1" applyFont="1" applyBorder="1" applyAlignment="1">
      <alignment horizontal="right" vertical="top" indent="1" shrinkToFit="1"/>
    </xf>
    <xf numFmtId="164" fontId="0" fillId="0" borderId="0" xfId="2" applyFont="1" applyAlignment="1">
      <alignment horizontal="left" vertical="top"/>
    </xf>
    <xf numFmtId="0" fontId="9" fillId="0" borderId="2" xfId="0" applyFont="1" applyBorder="1" applyAlignment="1">
      <alignment horizontal="center" vertical="center" wrapText="1"/>
    </xf>
    <xf numFmtId="167" fontId="12" fillId="0" borderId="2" xfId="1" applyNumberFormat="1" applyFont="1" applyBorder="1" applyAlignment="1">
      <alignment horizontal="right" vertical="top" indent="1" shrinkToFit="1"/>
    </xf>
    <xf numFmtId="167" fontId="13" fillId="0" borderId="2" xfId="1" applyNumberFormat="1" applyFont="1" applyBorder="1" applyAlignment="1">
      <alignment horizontal="right" vertical="center" shrinkToFi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1" xfId="0" applyFont="1" applyBorder="1" applyAlignment="1">
      <alignment horizontal="right" vertical="top" wrapText="1" indent="9"/>
    </xf>
    <xf numFmtId="0" fontId="1" fillId="0" borderId="0" xfId="0" applyFont="1" applyAlignment="1">
      <alignment horizontal="right" vertical="top"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vertical="center"/>
    </xf>
    <xf numFmtId="0" fontId="5" fillId="0" borderId="0" xfId="0" applyFont="1" applyAlignment="1">
      <alignment horizontal="center" vertical="center" wrapText="1"/>
    </xf>
    <xf numFmtId="0" fontId="15" fillId="0" borderId="0" xfId="0" applyFont="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14" fillId="0" borderId="2" xfId="0" applyFont="1" applyBorder="1" applyAlignment="1">
      <alignment horizontal="left" vertical="center" wrapText="1"/>
    </xf>
    <xf numFmtId="0" fontId="5" fillId="0" borderId="2" xfId="0" applyFont="1" applyBorder="1" applyAlignment="1">
      <alignment horizontal="left" vertical="center" wrapText="1"/>
    </xf>
    <xf numFmtId="167" fontId="16" fillId="0" borderId="2" xfId="1" applyNumberFormat="1" applyFont="1" applyBorder="1" applyAlignment="1">
      <alignment horizontal="center" vertical="center" shrinkToFit="1"/>
    </xf>
    <xf numFmtId="1" fontId="14" fillId="0" borderId="2" xfId="0" applyNumberFormat="1" applyFont="1" applyBorder="1" applyAlignment="1">
      <alignment horizontal="center" vertical="center" shrinkToFit="1"/>
    </xf>
    <xf numFmtId="0" fontId="7" fillId="0" borderId="2" xfId="0" applyFont="1" applyBorder="1" applyAlignment="1">
      <alignment horizontal="left" vertical="center" wrapText="1"/>
    </xf>
    <xf numFmtId="167" fontId="14" fillId="0" borderId="2" xfId="1" applyNumberFormat="1" applyFont="1" applyBorder="1" applyAlignment="1">
      <alignment horizontal="center" vertical="center" wrapText="1"/>
    </xf>
    <xf numFmtId="167" fontId="14" fillId="0" borderId="2" xfId="1" applyNumberFormat="1" applyFont="1" applyBorder="1" applyAlignment="1">
      <alignment horizontal="center" vertical="center" shrinkToFit="1"/>
    </xf>
    <xf numFmtId="0" fontId="7" fillId="0" borderId="2" xfId="0" applyFont="1" applyBorder="1" applyAlignment="1">
      <alignment horizontal="center" vertical="center" wrapText="1"/>
    </xf>
    <xf numFmtId="0" fontId="15" fillId="0" borderId="2" xfId="0" applyFont="1" applyBorder="1" applyAlignment="1">
      <alignment horizontal="left" vertical="center" wrapText="1"/>
    </xf>
    <xf numFmtId="165" fontId="14" fillId="0" borderId="0" xfId="0" applyNumberFormat="1" applyFont="1" applyAlignment="1">
      <alignment horizontal="left" vertical="center"/>
    </xf>
    <xf numFmtId="0" fontId="5" fillId="0" borderId="0" xfId="0" applyFont="1" applyAlignment="1">
      <alignment horizontal="right" vertical="center" wrapText="1"/>
    </xf>
    <xf numFmtId="0" fontId="14" fillId="0" borderId="1" xfId="0" applyFont="1" applyBorder="1" applyAlignment="1">
      <alignment horizontal="center" vertical="center" wrapText="1"/>
    </xf>
    <xf numFmtId="167" fontId="16" fillId="0" borderId="2" xfId="1" applyNumberFormat="1" applyFont="1" applyBorder="1" applyAlignment="1">
      <alignment horizontal="right" vertical="center" shrinkToFit="1"/>
    </xf>
    <xf numFmtId="167" fontId="7" fillId="0" borderId="2" xfId="1" applyNumberFormat="1" applyFont="1" applyBorder="1" applyAlignment="1">
      <alignment horizontal="right" vertical="center" wrapText="1"/>
    </xf>
    <xf numFmtId="167" fontId="14" fillId="0" borderId="2" xfId="1" applyNumberFormat="1" applyFont="1" applyBorder="1" applyAlignment="1">
      <alignment horizontal="left" vertical="center" wrapText="1"/>
    </xf>
    <xf numFmtId="167" fontId="14" fillId="0" borderId="2" xfId="1" applyNumberFormat="1" applyFont="1" applyBorder="1" applyAlignment="1">
      <alignment horizontal="right" vertical="center" shrinkToFit="1"/>
    </xf>
    <xf numFmtId="167" fontId="5" fillId="0" borderId="2" xfId="1" applyNumberFormat="1" applyFont="1" applyBorder="1" applyAlignment="1">
      <alignment horizontal="right" vertical="center" wrapText="1"/>
    </xf>
    <xf numFmtId="1" fontId="16" fillId="0" borderId="2" xfId="0" applyNumberFormat="1" applyFont="1" applyBorder="1" applyAlignment="1">
      <alignment horizontal="center" vertical="center" shrinkToFit="1"/>
    </xf>
    <xf numFmtId="166" fontId="14" fillId="0" borderId="2" xfId="0" applyNumberFormat="1" applyFont="1" applyBorder="1" applyAlignment="1">
      <alignment horizontal="center" vertical="center" shrinkToFit="1"/>
    </xf>
  </cellXfs>
  <cellStyles count="3">
    <cellStyle name="Comma" xfId="1" builtinId="3"/>
    <cellStyle name="Comma [0]" xfId="2"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view="pageBreakPreview" zoomScaleNormal="100" zoomScaleSheetLayoutView="100" workbookViewId="0">
      <selection activeCell="B13" sqref="B13"/>
    </sheetView>
  </sheetViews>
  <sheetFormatPr defaultRowHeight="12.75" x14ac:dyDescent="0.2"/>
  <cols>
    <col min="1" max="1" width="6.6640625" customWidth="1"/>
    <col min="2" max="2" width="56.1640625" customWidth="1"/>
    <col min="3" max="3" width="22.6640625" customWidth="1"/>
    <col min="4" max="4" width="22.83203125" customWidth="1"/>
  </cols>
  <sheetData>
    <row r="1" spans="1:7" ht="15.75" customHeight="1" x14ac:dyDescent="0.2">
      <c r="A1" s="1"/>
      <c r="B1" s="1"/>
      <c r="C1" s="29" t="s">
        <v>93</v>
      </c>
      <c r="D1" s="29"/>
    </row>
    <row r="2" spans="1:7" ht="18" customHeight="1" x14ac:dyDescent="0.2">
      <c r="A2" s="26" t="s">
        <v>0</v>
      </c>
      <c r="B2" s="26"/>
      <c r="C2" s="26"/>
      <c r="D2" s="26"/>
    </row>
    <row r="3" spans="1:7" ht="20.25" customHeight="1" x14ac:dyDescent="0.2">
      <c r="A3" s="27" t="s">
        <v>92</v>
      </c>
      <c r="B3" s="27"/>
      <c r="C3" s="27"/>
      <c r="D3" s="27"/>
    </row>
    <row r="4" spans="1:7" ht="24.75" customHeight="1" x14ac:dyDescent="0.2">
      <c r="A4" s="28" t="s">
        <v>1</v>
      </c>
      <c r="B4" s="28"/>
      <c r="C4" s="28"/>
      <c r="D4" s="28"/>
    </row>
    <row r="5" spans="1:7" ht="72" customHeight="1" x14ac:dyDescent="0.2">
      <c r="A5" s="2" t="s">
        <v>2</v>
      </c>
      <c r="B5" s="2" t="s">
        <v>3</v>
      </c>
      <c r="C5" s="23" t="s">
        <v>41</v>
      </c>
      <c r="D5" s="3" t="s">
        <v>4</v>
      </c>
      <c r="F5" s="22"/>
      <c r="G5" s="22"/>
    </row>
    <row r="6" spans="1:7" ht="18.95" customHeight="1" x14ac:dyDescent="0.2">
      <c r="A6" s="4" t="s">
        <v>5</v>
      </c>
      <c r="B6" s="5" t="s">
        <v>6</v>
      </c>
      <c r="C6" s="20">
        <f>C7+C10</f>
        <v>135165.1</v>
      </c>
      <c r="D6" s="6"/>
      <c r="F6" s="22">
        <v>1910</v>
      </c>
      <c r="G6" s="22"/>
    </row>
    <row r="7" spans="1:7" ht="18.95" customHeight="1" x14ac:dyDescent="0.2">
      <c r="A7" s="4" t="s">
        <v>7</v>
      </c>
      <c r="B7" s="5" t="s">
        <v>8</v>
      </c>
      <c r="C7" s="12">
        <f>C8+C9</f>
        <v>1090.0999999999999</v>
      </c>
      <c r="D7" s="6"/>
      <c r="F7" s="22"/>
      <c r="G7" s="22"/>
    </row>
    <row r="8" spans="1:7" ht="20.100000000000001" customHeight="1" x14ac:dyDescent="0.2">
      <c r="A8" s="7" t="s">
        <v>9</v>
      </c>
      <c r="B8" s="8" t="s">
        <v>10</v>
      </c>
      <c r="C8" s="13">
        <f>'Biểu số 16'!D8-C9</f>
        <v>809.59999999999991</v>
      </c>
      <c r="D8" s="6"/>
      <c r="F8" s="22">
        <v>165</v>
      </c>
      <c r="G8" s="22"/>
    </row>
    <row r="9" spans="1:7" ht="20.100000000000001" customHeight="1" x14ac:dyDescent="0.2">
      <c r="A9" s="7" t="s">
        <v>9</v>
      </c>
      <c r="B9" s="8" t="s">
        <v>11</v>
      </c>
      <c r="C9" s="21">
        <v>280.5</v>
      </c>
      <c r="D9" s="6"/>
      <c r="F9" s="22">
        <v>655</v>
      </c>
      <c r="G9" s="22"/>
    </row>
    <row r="10" spans="1:7" ht="18.600000000000001" customHeight="1" x14ac:dyDescent="0.2">
      <c r="A10" s="4" t="s">
        <v>12</v>
      </c>
      <c r="B10" s="5" t="s">
        <v>13</v>
      </c>
      <c r="C10" s="24">
        <f>C11</f>
        <v>134075</v>
      </c>
      <c r="D10" s="6"/>
      <c r="F10" s="22">
        <v>1090</v>
      </c>
      <c r="G10" s="22"/>
    </row>
    <row r="11" spans="1:7" ht="18.600000000000001" customHeight="1" x14ac:dyDescent="0.2">
      <c r="A11" s="9">
        <v>1</v>
      </c>
      <c r="B11" s="8" t="s">
        <v>14</v>
      </c>
      <c r="C11" s="25">
        <v>134075</v>
      </c>
      <c r="D11" s="6"/>
      <c r="F11" s="22">
        <f>SUM(F6:F10)</f>
        <v>3820</v>
      </c>
      <c r="G11" s="22"/>
    </row>
    <row r="12" spans="1:7" ht="18.600000000000001" customHeight="1" x14ac:dyDescent="0.2">
      <c r="A12" s="9">
        <v>2</v>
      </c>
      <c r="B12" s="8" t="s">
        <v>15</v>
      </c>
      <c r="C12" s="14"/>
      <c r="D12" s="6"/>
      <c r="F12" s="22"/>
      <c r="G12" s="22"/>
    </row>
    <row r="13" spans="1:7" ht="19.5" customHeight="1" x14ac:dyDescent="0.2">
      <c r="A13" s="4" t="s">
        <v>16</v>
      </c>
      <c r="B13" s="5" t="s">
        <v>17</v>
      </c>
      <c r="C13" s="14"/>
      <c r="D13" s="6"/>
      <c r="F13" s="22"/>
      <c r="G13" s="22"/>
    </row>
    <row r="14" spans="1:7" ht="19.5" customHeight="1" x14ac:dyDescent="0.2">
      <c r="A14" s="4" t="s">
        <v>18</v>
      </c>
      <c r="B14" s="5" t="s">
        <v>19</v>
      </c>
      <c r="C14" s="14"/>
      <c r="D14" s="6"/>
    </row>
    <row r="15" spans="1:7" ht="32.1" customHeight="1" x14ac:dyDescent="0.2">
      <c r="A15" s="4" t="s">
        <v>20</v>
      </c>
      <c r="B15" s="5" t="s">
        <v>21</v>
      </c>
      <c r="C15" s="12">
        <v>0</v>
      </c>
      <c r="D15" s="10"/>
    </row>
    <row r="16" spans="1:7" ht="17.25" customHeight="1" x14ac:dyDescent="0.2">
      <c r="A16" s="4" t="s">
        <v>22</v>
      </c>
      <c r="B16" s="5" t="s">
        <v>23</v>
      </c>
      <c r="C16" s="12">
        <f>C17+C26</f>
        <v>135066</v>
      </c>
      <c r="D16" s="6"/>
    </row>
    <row r="17" spans="1:4" ht="19.5" customHeight="1" x14ac:dyDescent="0.2">
      <c r="A17" s="4" t="s">
        <v>7</v>
      </c>
      <c r="B17" s="5" t="s">
        <v>24</v>
      </c>
      <c r="C17" s="12">
        <f>SUM(C18:C25)</f>
        <v>135066</v>
      </c>
      <c r="D17" s="6"/>
    </row>
    <row r="18" spans="1:4" ht="19.5" customHeight="1" x14ac:dyDescent="0.2">
      <c r="A18" s="9">
        <v>1</v>
      </c>
      <c r="B18" s="8" t="s">
        <v>25</v>
      </c>
      <c r="C18" s="14"/>
      <c r="D18" s="6"/>
    </row>
    <row r="19" spans="1:4" ht="19.5" customHeight="1" x14ac:dyDescent="0.2">
      <c r="A19" s="9">
        <v>2</v>
      </c>
      <c r="B19" s="8" t="s">
        <v>26</v>
      </c>
      <c r="C19" s="13">
        <v>255</v>
      </c>
      <c r="D19" s="6"/>
    </row>
    <row r="20" spans="1:4" ht="19.5" customHeight="1" x14ac:dyDescent="0.2">
      <c r="A20" s="9">
        <v>3</v>
      </c>
      <c r="B20" s="8" t="s">
        <v>27</v>
      </c>
      <c r="C20" s="13">
        <v>132110</v>
      </c>
      <c r="D20" s="6"/>
    </row>
    <row r="21" spans="1:4" ht="34.5" customHeight="1" x14ac:dyDescent="0.2">
      <c r="A21" s="9">
        <v>4</v>
      </c>
      <c r="B21" s="11" t="s">
        <v>28</v>
      </c>
      <c r="C21" s="15"/>
      <c r="D21" s="10"/>
    </row>
    <row r="22" spans="1:4" ht="18" customHeight="1" x14ac:dyDescent="0.2">
      <c r="A22" s="9">
        <v>5</v>
      </c>
      <c r="B22" s="8" t="s">
        <v>29</v>
      </c>
      <c r="C22" s="14"/>
      <c r="D22" s="6"/>
    </row>
    <row r="23" spans="1:4" ht="18" customHeight="1" x14ac:dyDescent="0.2">
      <c r="A23" s="9">
        <v>6</v>
      </c>
      <c r="B23" s="8" t="s">
        <v>30</v>
      </c>
      <c r="C23" s="13">
        <v>2701</v>
      </c>
      <c r="D23" s="6"/>
    </row>
    <row r="24" spans="1:4" ht="18" customHeight="1" x14ac:dyDescent="0.2">
      <c r="A24" s="9">
        <v>7</v>
      </c>
      <c r="B24" s="8" t="s">
        <v>31</v>
      </c>
      <c r="C24" s="14"/>
      <c r="D24" s="6"/>
    </row>
    <row r="25" spans="1:4" ht="35.450000000000003" customHeight="1" x14ac:dyDescent="0.2">
      <c r="A25" s="9">
        <v>8</v>
      </c>
      <c r="B25" s="8" t="s">
        <v>32</v>
      </c>
      <c r="C25" s="15"/>
      <c r="D25" s="10"/>
    </row>
    <row r="26" spans="1:4" ht="18" customHeight="1" x14ac:dyDescent="0.2">
      <c r="A26" s="4" t="s">
        <v>12</v>
      </c>
      <c r="B26" s="5" t="s">
        <v>33</v>
      </c>
      <c r="C26" s="16">
        <v>0</v>
      </c>
      <c r="D26" s="6"/>
    </row>
    <row r="27" spans="1:4" ht="18" customHeight="1" x14ac:dyDescent="0.2">
      <c r="A27" s="9">
        <v>1</v>
      </c>
      <c r="B27" s="8" t="s">
        <v>34</v>
      </c>
      <c r="C27" s="14"/>
      <c r="D27" s="6"/>
    </row>
    <row r="28" spans="1:4" ht="20.45" customHeight="1" x14ac:dyDescent="0.2">
      <c r="A28" s="9">
        <v>2</v>
      </c>
      <c r="B28" s="8" t="s">
        <v>35</v>
      </c>
      <c r="C28" s="14"/>
      <c r="D28" s="6"/>
    </row>
    <row r="29" spans="1:4" ht="21.75" customHeight="1" x14ac:dyDescent="0.2">
      <c r="A29" s="4" t="s">
        <v>16</v>
      </c>
      <c r="B29" s="5" t="s">
        <v>36</v>
      </c>
      <c r="C29" s="14"/>
      <c r="D29" s="6"/>
    </row>
    <row r="30" spans="1:4" ht="21.75" customHeight="1" x14ac:dyDescent="0.2">
      <c r="A30" s="4" t="s">
        <v>18</v>
      </c>
      <c r="B30" s="5" t="s">
        <v>37</v>
      </c>
      <c r="C30" s="14"/>
      <c r="D30" s="6"/>
    </row>
    <row r="31" spans="1:4" ht="18" customHeight="1" x14ac:dyDescent="0.2">
      <c r="A31" s="4" t="s">
        <v>20</v>
      </c>
      <c r="B31" s="5" t="s">
        <v>38</v>
      </c>
      <c r="C31" s="14"/>
      <c r="D31" s="6"/>
    </row>
    <row r="32" spans="1:4" ht="20.25" customHeight="1" x14ac:dyDescent="0.2">
      <c r="A32" s="4" t="s">
        <v>39</v>
      </c>
      <c r="B32" s="5" t="s">
        <v>40</v>
      </c>
      <c r="C32" s="14"/>
      <c r="D32" s="6"/>
    </row>
  </sheetData>
  <mergeCells count="4">
    <mergeCell ref="A2:D2"/>
    <mergeCell ref="A3:D3"/>
    <mergeCell ref="A4:D4"/>
    <mergeCell ref="C1:D1"/>
  </mergeCells>
  <pageMargins left="0.34" right="0.2" top="0.75" bottom="0.31"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view="pageBreakPreview" zoomScaleNormal="100" zoomScaleSheetLayoutView="100" workbookViewId="0">
      <selection activeCell="C5" sqref="C5:D5"/>
    </sheetView>
  </sheetViews>
  <sheetFormatPr defaultColWidth="8.83203125" defaultRowHeight="12.75" x14ac:dyDescent="0.2"/>
  <cols>
    <col min="1" max="1" width="5.1640625" style="17" customWidth="1"/>
    <col min="2" max="2" width="64.83203125" style="17" customWidth="1"/>
    <col min="3" max="4" width="13.83203125" style="18" customWidth="1"/>
    <col min="5" max="5" width="14" style="17" customWidth="1"/>
    <col min="6" max="6" width="18.33203125" style="17" customWidth="1"/>
    <col min="7" max="16384" width="8.83203125" style="17"/>
  </cols>
  <sheetData>
    <row r="1" spans="1:5" s="32" customFormat="1" ht="20.25" customHeight="1" x14ac:dyDescent="0.2">
      <c r="A1" s="30"/>
      <c r="B1" s="30"/>
      <c r="C1" s="31"/>
      <c r="D1" s="54" t="s">
        <v>94</v>
      </c>
      <c r="E1" s="54"/>
    </row>
    <row r="2" spans="1:5" s="32" customFormat="1" ht="16.5" customHeight="1" x14ac:dyDescent="0.2">
      <c r="A2" s="33" t="s">
        <v>95</v>
      </c>
      <c r="B2" s="33"/>
      <c r="C2" s="33"/>
      <c r="D2" s="33"/>
      <c r="E2" s="33"/>
    </row>
    <row r="3" spans="1:5" s="32" customFormat="1" ht="15" customHeight="1" x14ac:dyDescent="0.2">
      <c r="A3" s="34" t="s">
        <v>91</v>
      </c>
      <c r="B3" s="34"/>
      <c r="C3" s="34"/>
      <c r="D3" s="34"/>
      <c r="E3" s="34"/>
    </row>
    <row r="4" spans="1:5" s="32" customFormat="1" ht="24.75" customHeight="1" x14ac:dyDescent="0.2">
      <c r="A4" s="35"/>
      <c r="B4" s="35"/>
      <c r="C4" s="36"/>
      <c r="D4" s="37" t="s">
        <v>43</v>
      </c>
      <c r="E4" s="37"/>
    </row>
    <row r="5" spans="1:5" s="32" customFormat="1" ht="27" customHeight="1" x14ac:dyDescent="0.2">
      <c r="A5" s="38" t="s">
        <v>84</v>
      </c>
      <c r="B5" s="39" t="s">
        <v>85</v>
      </c>
      <c r="C5" s="40" t="s">
        <v>41</v>
      </c>
      <c r="D5" s="41"/>
      <c r="E5" s="39" t="s">
        <v>86</v>
      </c>
    </row>
    <row r="6" spans="1:5" s="32" customFormat="1" ht="32.1" customHeight="1" x14ac:dyDescent="0.2">
      <c r="A6" s="42"/>
      <c r="B6" s="43"/>
      <c r="C6" s="2" t="s">
        <v>96</v>
      </c>
      <c r="D6" s="2" t="s">
        <v>97</v>
      </c>
      <c r="E6" s="43"/>
    </row>
    <row r="7" spans="1:5" s="32" customFormat="1" ht="15" customHeight="1" x14ac:dyDescent="0.2">
      <c r="A7" s="44"/>
      <c r="B7" s="45" t="s">
        <v>98</v>
      </c>
      <c r="C7" s="46">
        <f>C8+C38+C39+C46</f>
        <v>1909.6</v>
      </c>
      <c r="D7" s="46">
        <f>D8+D38+D39+D46</f>
        <v>1090.0999999999999</v>
      </c>
      <c r="E7" s="44"/>
    </row>
    <row r="8" spans="1:5" s="32" customFormat="1" ht="15" customHeight="1" x14ac:dyDescent="0.2">
      <c r="A8" s="2" t="s">
        <v>44</v>
      </c>
      <c r="B8" s="45" t="s">
        <v>99</v>
      </c>
      <c r="C8" s="46">
        <f>SUM(C9:C37)</f>
        <v>1909.6</v>
      </c>
      <c r="D8" s="46">
        <f>SUM(D9:D37)</f>
        <v>1090.0999999999999</v>
      </c>
      <c r="E8" s="44"/>
    </row>
    <row r="9" spans="1:5" s="32" customFormat="1" ht="15" customHeight="1" x14ac:dyDescent="0.2">
      <c r="A9" s="47">
        <v>1</v>
      </c>
      <c r="B9" s="48" t="s">
        <v>100</v>
      </c>
      <c r="C9" s="49"/>
      <c r="D9" s="49"/>
      <c r="E9" s="44"/>
    </row>
    <row r="10" spans="1:5" s="32" customFormat="1" ht="15" customHeight="1" x14ac:dyDescent="0.2">
      <c r="A10" s="44"/>
      <c r="B10" s="48" t="s">
        <v>101</v>
      </c>
      <c r="C10" s="49"/>
      <c r="D10" s="49"/>
      <c r="E10" s="44"/>
    </row>
    <row r="11" spans="1:5" s="32" customFormat="1" ht="15" customHeight="1" x14ac:dyDescent="0.2">
      <c r="A11" s="47">
        <v>2</v>
      </c>
      <c r="B11" s="48" t="s">
        <v>102</v>
      </c>
      <c r="C11" s="50">
        <v>0</v>
      </c>
      <c r="D11" s="50">
        <v>0</v>
      </c>
      <c r="E11" s="44"/>
    </row>
    <row r="12" spans="1:5" s="32" customFormat="1" ht="24.6" customHeight="1" x14ac:dyDescent="0.2">
      <c r="A12" s="47">
        <v>3</v>
      </c>
      <c r="B12" s="48" t="s">
        <v>103</v>
      </c>
      <c r="C12" s="49"/>
      <c r="D12" s="49"/>
      <c r="E12" s="44"/>
    </row>
    <row r="13" spans="1:5" s="32" customFormat="1" ht="15" customHeight="1" x14ac:dyDescent="0.2">
      <c r="A13" s="47">
        <v>4</v>
      </c>
      <c r="B13" s="48" t="s">
        <v>104</v>
      </c>
      <c r="C13" s="50">
        <v>16.5</v>
      </c>
      <c r="D13" s="50">
        <f>C13</f>
        <v>16.5</v>
      </c>
      <c r="E13" s="44"/>
    </row>
    <row r="14" spans="1:5" s="32" customFormat="1" ht="15" customHeight="1" x14ac:dyDescent="0.2">
      <c r="A14" s="47">
        <v>5</v>
      </c>
      <c r="B14" s="48" t="s">
        <v>105</v>
      </c>
      <c r="C14" s="50">
        <v>25.3</v>
      </c>
      <c r="D14" s="50">
        <f>C14</f>
        <v>25.3</v>
      </c>
      <c r="E14" s="44"/>
    </row>
    <row r="15" spans="1:5" s="32" customFormat="1" ht="15" customHeight="1" x14ac:dyDescent="0.2">
      <c r="A15" s="47">
        <v>6</v>
      </c>
      <c r="B15" s="48" t="s">
        <v>106</v>
      </c>
      <c r="C15" s="49"/>
      <c r="D15" s="49"/>
      <c r="E15" s="44"/>
    </row>
    <row r="16" spans="1:5" s="32" customFormat="1" ht="25.7" customHeight="1" x14ac:dyDescent="0.2">
      <c r="A16" s="51" t="s">
        <v>48</v>
      </c>
      <c r="B16" s="52" t="s">
        <v>107</v>
      </c>
      <c r="C16" s="49"/>
      <c r="D16" s="49"/>
      <c r="E16" s="44"/>
    </row>
    <row r="17" spans="1:6" s="32" customFormat="1" ht="17.100000000000001" customHeight="1" x14ac:dyDescent="0.2">
      <c r="A17" s="51" t="s">
        <v>48</v>
      </c>
      <c r="B17" s="52" t="s">
        <v>108</v>
      </c>
      <c r="C17" s="49"/>
      <c r="D17" s="49"/>
      <c r="E17" s="44"/>
    </row>
    <row r="18" spans="1:6" s="32" customFormat="1" ht="17.100000000000001" customHeight="1" x14ac:dyDescent="0.2">
      <c r="A18" s="47">
        <v>7</v>
      </c>
      <c r="B18" s="48" t="s">
        <v>109</v>
      </c>
      <c r="C18" s="50">
        <v>684.2</v>
      </c>
      <c r="D18" s="50">
        <f t="shared" ref="D18:D19" si="0">C18</f>
        <v>684.2</v>
      </c>
      <c r="E18" s="44"/>
    </row>
    <row r="19" spans="1:6" s="32" customFormat="1" ht="15.75" customHeight="1" x14ac:dyDescent="0.2">
      <c r="A19" s="47">
        <v>8</v>
      </c>
      <c r="B19" s="48" t="s">
        <v>110</v>
      </c>
      <c r="C19" s="50">
        <v>64.900000000000006</v>
      </c>
      <c r="D19" s="50">
        <f t="shared" si="0"/>
        <v>64.900000000000006</v>
      </c>
      <c r="E19" s="44"/>
    </row>
    <row r="20" spans="1:6" s="32" customFormat="1" ht="14.25" customHeight="1" x14ac:dyDescent="0.2">
      <c r="A20" s="51" t="s">
        <v>48</v>
      </c>
      <c r="B20" s="52" t="s">
        <v>111</v>
      </c>
      <c r="C20" s="49"/>
      <c r="D20" s="49"/>
      <c r="E20" s="44"/>
    </row>
    <row r="21" spans="1:6" s="32" customFormat="1" ht="14.25" customHeight="1" x14ac:dyDescent="0.2">
      <c r="A21" s="51" t="s">
        <v>48</v>
      </c>
      <c r="B21" s="52" t="s">
        <v>112</v>
      </c>
      <c r="C21" s="49"/>
      <c r="D21" s="49"/>
      <c r="E21" s="44"/>
    </row>
    <row r="22" spans="1:6" s="32" customFormat="1" ht="14.25" customHeight="1" x14ac:dyDescent="0.2">
      <c r="A22" s="51" t="s">
        <v>48</v>
      </c>
      <c r="B22" s="52" t="s">
        <v>113</v>
      </c>
      <c r="C22" s="49"/>
      <c r="D22" s="49"/>
      <c r="E22" s="44"/>
    </row>
    <row r="23" spans="1:6" s="32" customFormat="1" ht="14.25" customHeight="1" x14ac:dyDescent="0.2">
      <c r="A23" s="51" t="s">
        <v>48</v>
      </c>
      <c r="B23" s="52" t="s">
        <v>114</v>
      </c>
      <c r="C23" s="49"/>
      <c r="D23" s="49"/>
      <c r="E23" s="44"/>
      <c r="F23" s="53"/>
    </row>
    <row r="24" spans="1:6" s="32" customFormat="1" ht="15" customHeight="1" x14ac:dyDescent="0.2">
      <c r="A24" s="47">
        <v>9</v>
      </c>
      <c r="B24" s="48" t="s">
        <v>115</v>
      </c>
      <c r="C24" s="49"/>
      <c r="D24" s="49"/>
      <c r="E24" s="44"/>
    </row>
    <row r="25" spans="1:6" s="32" customFormat="1" ht="15" customHeight="1" x14ac:dyDescent="0.2">
      <c r="A25" s="47">
        <v>10</v>
      </c>
      <c r="B25" s="48" t="s">
        <v>116</v>
      </c>
      <c r="C25" s="50">
        <v>1.1000000000000001</v>
      </c>
      <c r="D25" s="50">
        <f>C25</f>
        <v>1.1000000000000001</v>
      </c>
      <c r="E25" s="44"/>
    </row>
    <row r="26" spans="1:6" s="32" customFormat="1" ht="15" customHeight="1" x14ac:dyDescent="0.2">
      <c r="A26" s="47">
        <v>11</v>
      </c>
      <c r="B26" s="48" t="s">
        <v>117</v>
      </c>
      <c r="C26" s="49"/>
      <c r="D26" s="49"/>
      <c r="E26" s="44"/>
    </row>
    <row r="27" spans="1:6" s="32" customFormat="1" ht="15" customHeight="1" x14ac:dyDescent="0.2">
      <c r="A27" s="47">
        <v>12</v>
      </c>
      <c r="B27" s="48" t="s">
        <v>118</v>
      </c>
      <c r="C27" s="50">
        <v>1100</v>
      </c>
      <c r="D27" s="50">
        <v>280.5</v>
      </c>
      <c r="E27" s="44"/>
    </row>
    <row r="28" spans="1:6" s="32" customFormat="1" ht="15" customHeight="1" x14ac:dyDescent="0.2">
      <c r="A28" s="47">
        <v>13</v>
      </c>
      <c r="B28" s="48" t="s">
        <v>119</v>
      </c>
      <c r="C28" s="49"/>
      <c r="D28" s="49"/>
      <c r="E28" s="44"/>
    </row>
    <row r="29" spans="1:6" s="32" customFormat="1" ht="15" customHeight="1" x14ac:dyDescent="0.2">
      <c r="A29" s="47">
        <v>14</v>
      </c>
      <c r="B29" s="48" t="s">
        <v>120</v>
      </c>
      <c r="C29" s="49"/>
      <c r="D29" s="49"/>
      <c r="E29" s="44"/>
    </row>
    <row r="30" spans="1:6" s="32" customFormat="1" ht="15" customHeight="1" x14ac:dyDescent="0.2">
      <c r="A30" s="44"/>
      <c r="B30" s="48" t="s">
        <v>121</v>
      </c>
      <c r="C30" s="49"/>
      <c r="D30" s="49"/>
      <c r="E30" s="44"/>
    </row>
    <row r="31" spans="1:6" s="32" customFormat="1" ht="26.45" customHeight="1" x14ac:dyDescent="0.2">
      <c r="A31" s="47">
        <v>15</v>
      </c>
      <c r="B31" s="48" t="s">
        <v>122</v>
      </c>
      <c r="C31" s="49"/>
      <c r="D31" s="49"/>
      <c r="E31" s="44"/>
    </row>
    <row r="32" spans="1:6" s="32" customFormat="1" ht="15" customHeight="1" x14ac:dyDescent="0.2">
      <c r="A32" s="47">
        <v>16</v>
      </c>
      <c r="B32" s="48" t="s">
        <v>123</v>
      </c>
      <c r="C32" s="50">
        <v>17.600000000000001</v>
      </c>
      <c r="D32" s="50">
        <f>C32</f>
        <v>17.600000000000001</v>
      </c>
      <c r="E32" s="44"/>
    </row>
    <row r="33" spans="1:5" s="32" customFormat="1" ht="15" customHeight="1" x14ac:dyDescent="0.2">
      <c r="A33" s="47">
        <v>17</v>
      </c>
      <c r="B33" s="48" t="s">
        <v>124</v>
      </c>
      <c r="C33" s="50">
        <v>0</v>
      </c>
      <c r="D33" s="50">
        <v>0</v>
      </c>
      <c r="E33" s="44"/>
    </row>
    <row r="34" spans="1:5" s="32" customFormat="1" ht="15" customHeight="1" x14ac:dyDescent="0.2">
      <c r="A34" s="47">
        <v>18</v>
      </c>
      <c r="B34" s="48" t="s">
        <v>125</v>
      </c>
      <c r="C34" s="49"/>
      <c r="D34" s="49"/>
      <c r="E34" s="44"/>
    </row>
    <row r="35" spans="1:5" s="32" customFormat="1" ht="47.25" customHeight="1" x14ac:dyDescent="0.2">
      <c r="A35" s="47">
        <v>19</v>
      </c>
      <c r="B35" s="48" t="s">
        <v>126</v>
      </c>
      <c r="C35" s="49"/>
      <c r="D35" s="49"/>
      <c r="E35" s="44"/>
    </row>
    <row r="36" spans="1:5" s="32" customFormat="1" ht="16.350000000000001" customHeight="1" x14ac:dyDescent="0.2">
      <c r="A36" s="47">
        <v>20</v>
      </c>
      <c r="B36" s="48" t="s">
        <v>127</v>
      </c>
      <c r="C36" s="49"/>
      <c r="D36" s="49"/>
      <c r="E36" s="44"/>
    </row>
    <row r="37" spans="1:5" s="32" customFormat="1" ht="16.350000000000001" customHeight="1" x14ac:dyDescent="0.2">
      <c r="A37" s="47">
        <v>21</v>
      </c>
      <c r="B37" s="48" t="s">
        <v>42</v>
      </c>
      <c r="C37" s="49">
        <v>0</v>
      </c>
      <c r="D37" s="49">
        <v>0</v>
      </c>
      <c r="E37" s="44"/>
    </row>
    <row r="38" spans="1:5" s="32" customFormat="1" ht="15.75" customHeight="1" x14ac:dyDescent="0.2">
      <c r="A38" s="2" t="s">
        <v>56</v>
      </c>
      <c r="B38" s="45" t="s">
        <v>128</v>
      </c>
      <c r="C38" s="49"/>
      <c r="D38" s="49"/>
      <c r="E38" s="44"/>
    </row>
    <row r="39" spans="1:5" s="32" customFormat="1" ht="15.75" customHeight="1" x14ac:dyDescent="0.2">
      <c r="A39" s="2" t="s">
        <v>58</v>
      </c>
      <c r="B39" s="45" t="s">
        <v>129</v>
      </c>
      <c r="C39" s="49"/>
      <c r="D39" s="49"/>
      <c r="E39" s="44"/>
    </row>
    <row r="40" spans="1:5" s="32" customFormat="1" ht="15.75" customHeight="1" x14ac:dyDescent="0.2">
      <c r="A40" s="47">
        <v>1</v>
      </c>
      <c r="B40" s="48" t="s">
        <v>130</v>
      </c>
      <c r="C40" s="49"/>
      <c r="D40" s="49"/>
      <c r="E40" s="44"/>
    </row>
    <row r="41" spans="1:5" s="32" customFormat="1" ht="15.75" customHeight="1" x14ac:dyDescent="0.2">
      <c r="A41" s="47">
        <v>2</v>
      </c>
      <c r="B41" s="48" t="s">
        <v>131</v>
      </c>
      <c r="C41" s="49"/>
      <c r="D41" s="49"/>
      <c r="E41" s="44"/>
    </row>
    <row r="42" spans="1:5" s="32" customFormat="1" ht="15.75" customHeight="1" x14ac:dyDescent="0.2">
      <c r="A42" s="47">
        <v>3</v>
      </c>
      <c r="B42" s="48" t="s">
        <v>132</v>
      </c>
      <c r="C42" s="49"/>
      <c r="D42" s="49"/>
      <c r="E42" s="44"/>
    </row>
    <row r="43" spans="1:5" s="32" customFormat="1" ht="15.75" customHeight="1" x14ac:dyDescent="0.2">
      <c r="A43" s="47">
        <v>4</v>
      </c>
      <c r="B43" s="48" t="s">
        <v>133</v>
      </c>
      <c r="C43" s="49"/>
      <c r="D43" s="49"/>
      <c r="E43" s="44"/>
    </row>
    <row r="44" spans="1:5" s="32" customFormat="1" ht="15.75" customHeight="1" x14ac:dyDescent="0.2">
      <c r="A44" s="47">
        <v>5</v>
      </c>
      <c r="B44" s="48" t="s">
        <v>108</v>
      </c>
      <c r="C44" s="49"/>
      <c r="D44" s="49"/>
      <c r="E44" s="44"/>
    </row>
    <row r="45" spans="1:5" s="32" customFormat="1" ht="15.75" customHeight="1" x14ac:dyDescent="0.2">
      <c r="A45" s="47">
        <v>6</v>
      </c>
      <c r="B45" s="48" t="s">
        <v>134</v>
      </c>
      <c r="C45" s="49"/>
      <c r="D45" s="49"/>
      <c r="E45" s="44"/>
    </row>
    <row r="46" spans="1:5" s="32" customFormat="1" ht="15.75" customHeight="1" x14ac:dyDescent="0.2">
      <c r="A46" s="2" t="s">
        <v>62</v>
      </c>
      <c r="B46" s="45" t="s">
        <v>135</v>
      </c>
      <c r="C46" s="49"/>
      <c r="D46" s="49"/>
      <c r="E46" s="44"/>
    </row>
  </sheetData>
  <mergeCells count="8">
    <mergeCell ref="D1:E1"/>
    <mergeCell ref="A2:E2"/>
    <mergeCell ref="A3:E3"/>
    <mergeCell ref="A5:A6"/>
    <mergeCell ref="B5:B6"/>
    <mergeCell ref="C5:D5"/>
    <mergeCell ref="E5:E6"/>
    <mergeCell ref="D4:E4"/>
  </mergeCells>
  <pageMargins left="0.31" right="0.28999999999999998" top="0.75" bottom="0.38"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view="pageBreakPreview" zoomScaleNormal="100" zoomScaleSheetLayoutView="100" workbookViewId="0">
      <selection activeCell="C7" sqref="C7"/>
    </sheetView>
  </sheetViews>
  <sheetFormatPr defaultColWidth="8.83203125" defaultRowHeight="12.75" x14ac:dyDescent="0.2"/>
  <cols>
    <col min="1" max="1" width="7.33203125" style="17" customWidth="1"/>
    <col min="2" max="2" width="70.33203125" style="17" customWidth="1"/>
    <col min="3" max="3" width="15.6640625" style="17" customWidth="1"/>
    <col min="4" max="4" width="14.83203125" style="17" customWidth="1"/>
    <col min="5" max="16384" width="8.83203125" style="17"/>
  </cols>
  <sheetData>
    <row r="1" spans="1:4" ht="15" customHeight="1" x14ac:dyDescent="0.2">
      <c r="A1" s="54" t="s">
        <v>136</v>
      </c>
      <c r="B1" s="54"/>
      <c r="C1" s="54"/>
      <c r="D1" s="54"/>
    </row>
    <row r="2" spans="1:4" ht="18" customHeight="1" x14ac:dyDescent="0.2">
      <c r="A2" s="33" t="s">
        <v>137</v>
      </c>
      <c r="B2" s="33"/>
      <c r="C2" s="33"/>
      <c r="D2" s="33"/>
    </row>
    <row r="3" spans="1:4" ht="15" customHeight="1" x14ac:dyDescent="0.2">
      <c r="A3" s="34" t="s">
        <v>90</v>
      </c>
      <c r="B3" s="34"/>
      <c r="C3" s="34"/>
      <c r="D3" s="34"/>
    </row>
    <row r="4" spans="1:4" ht="18.600000000000001" customHeight="1" x14ac:dyDescent="0.2">
      <c r="A4" s="35"/>
      <c r="B4" s="35"/>
      <c r="C4" s="37" t="s">
        <v>43</v>
      </c>
      <c r="D4" s="55"/>
    </row>
    <row r="5" spans="1:4" ht="29.45" customHeight="1" x14ac:dyDescent="0.2">
      <c r="A5" s="2" t="s">
        <v>84</v>
      </c>
      <c r="B5" s="2" t="s">
        <v>85</v>
      </c>
      <c r="C5" s="2" t="s">
        <v>41</v>
      </c>
      <c r="D5" s="2" t="s">
        <v>86</v>
      </c>
    </row>
    <row r="6" spans="1:4" ht="18" customHeight="1" x14ac:dyDescent="0.2">
      <c r="A6" s="44"/>
      <c r="B6" s="45" t="s">
        <v>87</v>
      </c>
      <c r="C6" s="56">
        <f>C7+C30</f>
        <v>135066</v>
      </c>
      <c r="D6" s="44"/>
    </row>
    <row r="7" spans="1:4" ht="21.6" customHeight="1" x14ac:dyDescent="0.2">
      <c r="A7" s="2" t="s">
        <v>88</v>
      </c>
      <c r="B7" s="45" t="s">
        <v>89</v>
      </c>
      <c r="C7" s="56">
        <f>C8+C18+C19+C25</f>
        <v>135066</v>
      </c>
      <c r="D7" s="44"/>
    </row>
    <row r="8" spans="1:4" s="19" customFormat="1" ht="17.850000000000001" customHeight="1" x14ac:dyDescent="0.2">
      <c r="A8" s="2" t="s">
        <v>44</v>
      </c>
      <c r="B8" s="45" t="s">
        <v>45</v>
      </c>
      <c r="C8" s="57">
        <v>0</v>
      </c>
      <c r="D8" s="44"/>
    </row>
    <row r="9" spans="1:4" s="19" customFormat="1" ht="17.25" customHeight="1" x14ac:dyDescent="0.2">
      <c r="A9" s="47">
        <v>1</v>
      </c>
      <c r="B9" s="48" t="s">
        <v>46</v>
      </c>
      <c r="C9" s="57">
        <v>0</v>
      </c>
      <c r="D9" s="44"/>
    </row>
    <row r="10" spans="1:4" s="19" customFormat="1" ht="16.5" customHeight="1" x14ac:dyDescent="0.2">
      <c r="A10" s="44"/>
      <c r="B10" s="52" t="s">
        <v>47</v>
      </c>
      <c r="C10" s="57">
        <v>0</v>
      </c>
      <c r="D10" s="44"/>
    </row>
    <row r="11" spans="1:4" s="19" customFormat="1" ht="16.5" customHeight="1" x14ac:dyDescent="0.2">
      <c r="A11" s="51" t="s">
        <v>48</v>
      </c>
      <c r="B11" s="52" t="s">
        <v>49</v>
      </c>
      <c r="C11" s="57">
        <v>0</v>
      </c>
      <c r="D11" s="44"/>
    </row>
    <row r="12" spans="1:4" s="19" customFormat="1" ht="16.5" customHeight="1" x14ac:dyDescent="0.2">
      <c r="A12" s="51" t="s">
        <v>48</v>
      </c>
      <c r="B12" s="52" t="s">
        <v>50</v>
      </c>
      <c r="C12" s="57">
        <v>0</v>
      </c>
      <c r="D12" s="44"/>
    </row>
    <row r="13" spans="1:4" s="19" customFormat="1" ht="16.5" customHeight="1" x14ac:dyDescent="0.2">
      <c r="A13" s="44"/>
      <c r="B13" s="52" t="s">
        <v>51</v>
      </c>
      <c r="C13" s="58"/>
      <c r="D13" s="44"/>
    </row>
    <row r="14" spans="1:4" s="19" customFormat="1" ht="16.5" customHeight="1" x14ac:dyDescent="0.2">
      <c r="A14" s="51" t="s">
        <v>48</v>
      </c>
      <c r="B14" s="52" t="s">
        <v>52</v>
      </c>
      <c r="C14" s="58"/>
      <c r="D14" s="44"/>
    </row>
    <row r="15" spans="1:4" s="19" customFormat="1" ht="16.5" customHeight="1" x14ac:dyDescent="0.2">
      <c r="A15" s="51" t="s">
        <v>48</v>
      </c>
      <c r="B15" s="52" t="s">
        <v>53</v>
      </c>
      <c r="C15" s="58"/>
      <c r="D15" s="44"/>
    </row>
    <row r="16" spans="1:4" s="19" customFormat="1" ht="29.1" customHeight="1" x14ac:dyDescent="0.2">
      <c r="A16" s="47">
        <v>2</v>
      </c>
      <c r="B16" s="48" t="s">
        <v>54</v>
      </c>
      <c r="C16" s="57">
        <v>0</v>
      </c>
      <c r="D16" s="44"/>
    </row>
    <row r="17" spans="1:4" s="19" customFormat="1" ht="21.2" customHeight="1" x14ac:dyDescent="0.2">
      <c r="A17" s="47">
        <v>3</v>
      </c>
      <c r="B17" s="48" t="s">
        <v>55</v>
      </c>
      <c r="C17" s="58"/>
      <c r="D17" s="44"/>
    </row>
    <row r="18" spans="1:4" s="19" customFormat="1" ht="21.2" customHeight="1" x14ac:dyDescent="0.2">
      <c r="A18" s="2" t="s">
        <v>56</v>
      </c>
      <c r="B18" s="45" t="s">
        <v>57</v>
      </c>
      <c r="C18" s="56">
        <v>255</v>
      </c>
      <c r="D18" s="44"/>
    </row>
    <row r="19" spans="1:4" s="19" customFormat="1" ht="17.25" customHeight="1" x14ac:dyDescent="0.2">
      <c r="A19" s="2" t="s">
        <v>58</v>
      </c>
      <c r="B19" s="45" t="s">
        <v>59</v>
      </c>
      <c r="C19" s="56">
        <v>132110</v>
      </c>
      <c r="D19" s="44"/>
    </row>
    <row r="20" spans="1:4" s="19" customFormat="1" ht="17.25" customHeight="1" x14ac:dyDescent="0.2">
      <c r="A20" s="44"/>
      <c r="B20" s="52" t="s">
        <v>60</v>
      </c>
      <c r="C20" s="58"/>
      <c r="D20" s="44"/>
    </row>
    <row r="21" spans="1:4" s="19" customFormat="1" ht="17.25" customHeight="1" x14ac:dyDescent="0.2">
      <c r="A21" s="47">
        <v>1</v>
      </c>
      <c r="B21" s="52" t="s">
        <v>49</v>
      </c>
      <c r="C21" s="59">
        <v>84869</v>
      </c>
      <c r="D21" s="44"/>
    </row>
    <row r="22" spans="1:4" s="19" customFormat="1" ht="17.25" customHeight="1" x14ac:dyDescent="0.2">
      <c r="A22" s="47">
        <v>2</v>
      </c>
      <c r="B22" s="52" t="s">
        <v>61</v>
      </c>
      <c r="C22" s="58"/>
      <c r="D22" s="44"/>
    </row>
    <row r="23" spans="1:4" s="19" customFormat="1" ht="18.95" customHeight="1" x14ac:dyDescent="0.2">
      <c r="A23" s="2" t="s">
        <v>62</v>
      </c>
      <c r="B23" s="45" t="s">
        <v>63</v>
      </c>
      <c r="C23" s="58"/>
      <c r="D23" s="44"/>
    </row>
    <row r="24" spans="1:4" s="19" customFormat="1" ht="18.95" customHeight="1" x14ac:dyDescent="0.2">
      <c r="A24" s="2" t="s">
        <v>64</v>
      </c>
      <c r="B24" s="45" t="s">
        <v>65</v>
      </c>
      <c r="C24" s="58"/>
      <c r="D24" s="44"/>
    </row>
    <row r="25" spans="1:4" s="19" customFormat="1" ht="18.95" customHeight="1" x14ac:dyDescent="0.2">
      <c r="A25" s="2" t="s">
        <v>66</v>
      </c>
      <c r="B25" s="45" t="s">
        <v>67</v>
      </c>
      <c r="C25" s="56">
        <v>2701</v>
      </c>
      <c r="D25" s="44"/>
    </row>
    <row r="26" spans="1:4" s="19" customFormat="1" ht="18.95" customHeight="1" x14ac:dyDescent="0.2">
      <c r="A26" s="2" t="s">
        <v>68</v>
      </c>
      <c r="B26" s="45" t="s">
        <v>69</v>
      </c>
      <c r="C26" s="56"/>
      <c r="D26" s="44"/>
    </row>
    <row r="27" spans="1:4" s="19" customFormat="1" ht="12.95" customHeight="1" x14ac:dyDescent="0.2">
      <c r="A27" s="2" t="s">
        <v>70</v>
      </c>
      <c r="B27" s="45" t="s">
        <v>71</v>
      </c>
      <c r="C27" s="60" t="s">
        <v>48</v>
      </c>
      <c r="D27" s="44"/>
    </row>
    <row r="28" spans="1:4" s="19" customFormat="1" ht="14.45" customHeight="1" x14ac:dyDescent="0.2">
      <c r="A28" s="51" t="s">
        <v>48</v>
      </c>
      <c r="B28" s="48" t="s">
        <v>72</v>
      </c>
      <c r="C28" s="58"/>
      <c r="D28" s="44"/>
    </row>
    <row r="29" spans="1:4" s="19" customFormat="1" ht="12.95" customHeight="1" x14ac:dyDescent="0.2">
      <c r="A29" s="51" t="s">
        <v>48</v>
      </c>
      <c r="B29" s="48" t="s">
        <v>73</v>
      </c>
      <c r="C29" s="57">
        <v>0</v>
      </c>
      <c r="D29" s="44"/>
    </row>
    <row r="30" spans="1:4" s="19" customFormat="1" ht="15.95" customHeight="1" x14ac:dyDescent="0.2">
      <c r="A30" s="2" t="s">
        <v>74</v>
      </c>
      <c r="B30" s="45" t="s">
        <v>75</v>
      </c>
      <c r="C30" s="57">
        <v>0</v>
      </c>
      <c r="D30" s="44"/>
    </row>
    <row r="31" spans="1:4" s="19" customFormat="1" ht="15.95" customHeight="1" x14ac:dyDescent="0.2">
      <c r="A31" s="2" t="s">
        <v>44</v>
      </c>
      <c r="B31" s="45" t="s">
        <v>76</v>
      </c>
      <c r="C31" s="57">
        <v>0</v>
      </c>
      <c r="D31" s="44"/>
    </row>
    <row r="32" spans="1:4" s="19" customFormat="1" ht="29.1" customHeight="1" x14ac:dyDescent="0.2">
      <c r="A32" s="61">
        <v>1</v>
      </c>
      <c r="B32" s="44" t="s">
        <v>138</v>
      </c>
      <c r="C32" s="57">
        <v>0</v>
      </c>
      <c r="D32" s="44"/>
    </row>
    <row r="33" spans="1:4" s="19" customFormat="1" ht="15.95" customHeight="1" x14ac:dyDescent="0.2">
      <c r="A33" s="62">
        <v>1.1000000000000001</v>
      </c>
      <c r="B33" s="48" t="s">
        <v>77</v>
      </c>
      <c r="C33" s="58"/>
      <c r="D33" s="44"/>
    </row>
    <row r="34" spans="1:4" s="19" customFormat="1" ht="15.6" customHeight="1" x14ac:dyDescent="0.2">
      <c r="A34" s="62">
        <v>1.2</v>
      </c>
      <c r="B34" s="48" t="s">
        <v>78</v>
      </c>
      <c r="C34" s="58"/>
      <c r="D34" s="44"/>
    </row>
    <row r="35" spans="1:4" s="19" customFormat="1" ht="17.850000000000001" customHeight="1" x14ac:dyDescent="0.2">
      <c r="A35" s="61">
        <v>2</v>
      </c>
      <c r="B35" s="45" t="s">
        <v>79</v>
      </c>
      <c r="C35" s="57">
        <v>0</v>
      </c>
      <c r="D35" s="44"/>
    </row>
    <row r="36" spans="1:4" s="19" customFormat="1" ht="14.1" customHeight="1" x14ac:dyDescent="0.2">
      <c r="A36" s="62">
        <v>2.1</v>
      </c>
      <c r="B36" s="48" t="s">
        <v>77</v>
      </c>
      <c r="C36" s="57" t="s">
        <v>48</v>
      </c>
      <c r="D36" s="44"/>
    </row>
    <row r="37" spans="1:4" s="19" customFormat="1" ht="15.95" customHeight="1" x14ac:dyDescent="0.2">
      <c r="A37" s="62">
        <v>2.1</v>
      </c>
      <c r="B37" s="48" t="s">
        <v>78</v>
      </c>
      <c r="C37" s="58"/>
      <c r="D37" s="44"/>
    </row>
    <row r="38" spans="1:4" s="19" customFormat="1" ht="17.850000000000001" customHeight="1" x14ac:dyDescent="0.2">
      <c r="A38" s="61">
        <v>3</v>
      </c>
      <c r="B38" s="45" t="s">
        <v>80</v>
      </c>
      <c r="C38" s="57">
        <v>0</v>
      </c>
      <c r="D38" s="44"/>
    </row>
    <row r="39" spans="1:4" s="19" customFormat="1" ht="16.5" customHeight="1" x14ac:dyDescent="0.2">
      <c r="A39" s="62">
        <v>3.1</v>
      </c>
      <c r="B39" s="48" t="s">
        <v>77</v>
      </c>
      <c r="C39" s="58"/>
      <c r="D39" s="44"/>
    </row>
    <row r="40" spans="1:4" s="19" customFormat="1" ht="12.95" customHeight="1" x14ac:dyDescent="0.2">
      <c r="A40" s="62">
        <v>3.2</v>
      </c>
      <c r="B40" s="48" t="s">
        <v>78</v>
      </c>
      <c r="C40" s="58"/>
      <c r="D40" s="44"/>
    </row>
    <row r="41" spans="1:4" s="19" customFormat="1" ht="17.850000000000001" customHeight="1" x14ac:dyDescent="0.2">
      <c r="A41" s="2" t="s">
        <v>56</v>
      </c>
      <c r="B41" s="45" t="s">
        <v>81</v>
      </c>
      <c r="C41" s="57">
        <v>0</v>
      </c>
      <c r="D41" s="44"/>
    </row>
    <row r="42" spans="1:4" s="19" customFormat="1" ht="17.850000000000001" customHeight="1" x14ac:dyDescent="0.2">
      <c r="A42" s="2" t="s">
        <v>82</v>
      </c>
      <c r="B42" s="45" t="s">
        <v>83</v>
      </c>
      <c r="C42" s="57">
        <v>0</v>
      </c>
      <c r="D42" s="44"/>
    </row>
  </sheetData>
  <mergeCells count="4">
    <mergeCell ref="A1:D1"/>
    <mergeCell ref="A2:D2"/>
    <mergeCell ref="A3:D3"/>
    <mergeCell ref="C4:D4"/>
  </mergeCells>
  <pageMargins left="0.28999999999999998" right="0.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Biểu số 15</vt:lpstr>
      <vt:lpstr>Biểu số 16</vt:lpstr>
      <vt:lpstr>Biểu số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Administrator</cp:lastModifiedBy>
  <cp:lastPrinted>2025-12-31T08:24:50Z</cp:lastPrinted>
  <dcterms:created xsi:type="dcterms:W3CDTF">2025-12-17T03:24:28Z</dcterms:created>
  <dcterms:modified xsi:type="dcterms:W3CDTF">2026-01-08T09:23:58Z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2025-12-17T00:00:00Z</vt:filetime>
  </property>
  <property fmtid="{D5CDD505-2E9C-101B-9397-08002B2CF9AE}" pid="3" name="Creator">
    <vt:lpwstr>Microsoft® Excel® 2016</vt:lpwstr>
  </property>
  <property fmtid="{D5CDD505-2E9C-101B-9397-08002B2CF9AE}" pid="4" name="LastSaved">
    <vt:filetime>2025-12-17T00:00:00Z</vt:filetime>
  </property>
  <property fmtid="{D5CDD505-2E9C-101B-9397-08002B2CF9AE}" pid="5" name="Producer">
    <vt:lpwstr>3-Heights(TM) PDF Security Shell 4.8.25.2 (http://www.pdf-tools.com)</vt:lpwstr>
  </property>
</Properties>
</file>